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<sst xmlns="http://schemas.openxmlformats.org/spreadsheetml/2006/main" count="32" uniqueCount="32">
  <si>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</si>
  <si>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RSS025</t>
  </si>
  <si>
    <t xml:space="preserve">m²</t>
  </si>
  <si>
    <t xml:space="preserve">Pavimento de linóleo, acústico, en rollo.</t>
  </si>
  <si>
    <r>
      <rPr>
        <sz val="8.25"/>
        <color rgb="FF000000"/>
        <rFont val="Arial"/>
        <family val="2"/>
      </rPr>
      <t xml:space="preserve">Pavimento de linóleo, acústico, modelo Colorette Acoustic Plus "DLW FLOORING", de 4,0 mm de espesor, con tratamiento antiestático, acabado moteado, color Stone Grey, suministrado en rollos de 200 cm de anchura, instalado sobre base soporte (no incluida en este precio) y fijado con adhesivo de contacto.</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</si>
  <si>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</si>
  <si>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</si>
  <si>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</si>
  <si>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</si>
  <si>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</si>
  <si>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</si>
  <si>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</si>
  <si>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mt18dww010</t>
  </si>
  <si>
    <t xml:space="preserve">kg</t>
  </si>
  <si>
    <t xml:space="preserve">Adhesivo de contacto a base de resina acrílica en dispersión acuosa, para pavimento de goma, caucho, linóleo, PVC, moqueta y textil.</t>
  </si>
  <si>
    <t xml:space="preserve">mt18pla070a</t>
  </si>
  <si>
    <t xml:space="preserve">m²</t>
  </si>
  <si>
    <t xml:space="preserve">Lámina homogénea de linóleo, modelo Colorette Acoustic Plus "DLW FLOORING", de 4 mm de espesor, con tratamiento antiestático, obtenida mediante proceso de calandrado y compactado de harinas de corcho y madera, aceite de linaza, resinas y pigmentos naturales, y revestida por su cara inferior con una lámina de espuma de poliuretano, de 1,5 mm de espesor; acabado moteado, color Stone Grey; suministrada en rollos de 200 cm de anchura; peso total: 3500 g/m²; clasificación al uso, según UNE-EN ISO 10874: clase 23 para uso doméstico; clase 34 para uso comercial; clase 42 para uso industrial; reducción del ruido de impactos 17 dB, según UNE-EN ISO 10140; resistencia al fuego Cfl-s1, según UNE-EN 13501-1.</t>
  </si>
  <si>
    <t xml:space="preserve">Subtotal materiales:</t>
  </si>
  <si>
    <t xml:space="preserve">Mano de obra</t>
  </si>
  <si>
    <t xml:space="preserve">mo026</t>
  </si>
  <si>
    <t xml:space="preserve">h</t>
  </si>
  <si>
    <t xml:space="preserve">Oficial 1ª instalador de revestimientos flexibles.</t>
  </si>
  <si>
    <t xml:space="preserve">mo064</t>
  </si>
  <si>
    <t xml:space="preserve">h</t>
  </si>
  <si>
    <t xml:space="preserve">Ayudante instalador de revestimientos flexibles.</t>
  </si>
  <si>
    <t xml:space="preserve">Subtotal mano de obra:</t>
  </si>
  <si>
    <t xml:space="preserve">Costes directos complementarios</t>
  </si>
  <si>
    <t xml:space="preserve">%</t>
  </si>
  <si>
    <t xml:space="preserve">Costes directos complementarios</t>
  </si>
  <si>
    <t xml:space="preserve">Coste de mantenimiento decenal: 16,39€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</si>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</sst>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6.12" customWidth="1"/>
    <col min="5" max="5" width="57.80"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1.000000</v>
      </c>
      <c r="B9" s="8"/>
      <c r="C9" s="8"/>
      <c r="D9" s="8"/>
      <c r="E9" s="9" t="s">
        <v>11</v>
      </c>
      <c r="F9" s="9"/>
      <c r="G9" s="8"/>
      <c r="H9" s="8"/>
    </row>
    <row r="10" spans="1:8" ht="34.50" thickBot="1" customHeight="1">
      <c r="A10" s="1" t="s">
        <v>12</v>
      </c>
      <c r="B10" s="1"/>
      <c r="C10" s="10" t="s">
        <v>13</v>
      </c>
      <c r="D10" s="10"/>
      <c r="E10" s="1" t="s">
        <v>14</v>
      </c>
      <c r="F10" s="11">
        <v>0.250000</v>
      </c>
      <c r="G10" s="12">
        <v>4.620000</v>
      </c>
      <c r="H10" s="12">
        <f ca="1">ROUND(INDIRECT(ADDRESS(ROW()+(0), COLUMN()+(-2), 1))*INDIRECT(ADDRESS(ROW()+(0), COLUMN()+(-1), 1)), 2)</f>
        <v>1.160000</v>
      </c>
    </row>
    <row r="11" spans="1:8" ht="118.50" thickBot="1" customHeight="1">
      <c r="A11" s="1" t="s">
        <v>15</v>
      </c>
      <c r="B11" s="1"/>
      <c r="C11" s="10" t="s">
        <v>16</v>
      </c>
      <c r="D11" s="10"/>
      <c r="E11" s="1" t="s">
        <v>17</v>
      </c>
      <c r="F11" s="13">
        <v>1.050000</v>
      </c>
      <c r="G11" s="14">
        <v>31.600000</v>
      </c>
      <c r="H11" s="14">
        <f ca="1">ROUND(INDIRECT(ADDRESS(ROW()+(0), COLUMN()+(-2), 1))*INDIRECT(ADDRESS(ROW()+(0), COLUMN()+(-1), 1)), 2)</f>
        <v>33.180000</v>
      </c>
    </row>
    <row r="12" spans="1:8" ht="13.50" thickBot="1" customHeight="1">
      <c r="A12" s="15"/>
      <c r="B12" s="15"/>
      <c r="C12" s="15"/>
      <c r="D12" s="15"/>
      <c r="E12" s="15"/>
      <c r="F12" s="9" t="s">
        <v>18</v>
      </c>
      <c r="G12" s="9"/>
      <c r="H12" s="17">
        <f ca="1">ROUND(SUM(INDIRECT(ADDRESS(ROW()+(-1), COLUMN()+(0), 1)),INDIRECT(ADDRESS(ROW()+(-2), COLUMN()+(0), 1))), 2)</f>
        <v>34.340000</v>
      </c>
    </row>
    <row r="13" spans="1:8" ht="13.50" thickBot="1" customHeight="1">
      <c r="A13" s="15">
        <v>2.000000</v>
      </c>
      <c r="B13" s="15"/>
      <c r="C13" s="15"/>
      <c r="D13" s="15"/>
      <c r="E13" s="18" t="s">
        <v>19</v>
      </c>
      <c r="F13" s="18"/>
      <c r="G13" s="15"/>
      <c r="H13" s="15"/>
    </row>
    <row r="14" spans="1:8" ht="13.50" thickBot="1" customHeight="1">
      <c r="A14" s="1" t="s">
        <v>20</v>
      </c>
      <c r="B14" s="1"/>
      <c r="C14" s="10" t="s">
        <v>21</v>
      </c>
      <c r="D14" s="10"/>
      <c r="E14" s="1" t="s">
        <v>22</v>
      </c>
      <c r="F14" s="11">
        <v>0.182000</v>
      </c>
      <c r="G14" s="12">
        <v>17.540000</v>
      </c>
      <c r="H14" s="12">
        <f ca="1">ROUND(INDIRECT(ADDRESS(ROW()+(0), COLUMN()+(-2), 1))*INDIRECT(ADDRESS(ROW()+(0), COLUMN()+(-1), 1)), 2)</f>
        <v>3.190000</v>
      </c>
    </row>
    <row r="15" spans="1:8" ht="13.50" thickBot="1" customHeight="1">
      <c r="A15" s="1" t="s">
        <v>23</v>
      </c>
      <c r="B15" s="1"/>
      <c r="C15" s="10" t="s">
        <v>24</v>
      </c>
      <c r="D15" s="10"/>
      <c r="E15" s="1" t="s">
        <v>25</v>
      </c>
      <c r="F15" s="13">
        <v>0.101000</v>
      </c>
      <c r="G15" s="14">
        <v>16.430000</v>
      </c>
      <c r="H15" s="14">
        <f ca="1">ROUND(INDIRECT(ADDRESS(ROW()+(0), COLUMN()+(-2), 1))*INDIRECT(ADDRESS(ROW()+(0), COLUMN()+(-1), 1)), 2)</f>
        <v>1.660000</v>
      </c>
    </row>
    <row r="16" spans="1:8" ht="13.50" thickBot="1" customHeight="1">
      <c r="A16" s="15"/>
      <c r="B16" s="15"/>
      <c r="C16" s="15"/>
      <c r="D16" s="15"/>
      <c r="E16" s="15"/>
      <c r="F16" s="9" t="s">
        <v>26</v>
      </c>
      <c r="G16" s="9"/>
      <c r="H16" s="17">
        <f ca="1">ROUND(SUM(INDIRECT(ADDRESS(ROW()+(-1), COLUMN()+(0), 1)),INDIRECT(ADDRESS(ROW()+(-2), COLUMN()+(0), 1))), 2)</f>
        <v>4.850000</v>
      </c>
    </row>
    <row r="17" spans="1:8" ht="13.50" thickBot="1" customHeight="1">
      <c r="A17" s="15">
        <v>3.000000</v>
      </c>
      <c r="B17" s="15"/>
      <c r="C17" s="15"/>
      <c r="D17" s="15"/>
      <c r="E17" s="18" t="s">
        <v>27</v>
      </c>
      <c r="F17" s="18"/>
      <c r="G17" s="15"/>
      <c r="H17" s="15"/>
    </row>
    <row r="18" spans="1:8" ht="13.50" thickBot="1" customHeight="1">
      <c r="A18" s="19"/>
      <c r="B18" s="19"/>
      <c r="C18" s="20" t="s">
        <v>28</v>
      </c>
      <c r="D18" s="20"/>
      <c r="E18" s="19" t="s">
        <v>29</v>
      </c>
      <c r="F18" s="13">
        <v>2.000000</v>
      </c>
      <c r="G18" s="14">
        <f ca="1">ROUND(SUM(INDIRECT(ADDRESS(ROW()+(-2), COLUMN()+(1), 1)),INDIRECT(ADDRESS(ROW()+(-6), COLUMN()+(1), 1))), 2)</f>
        <v>39.190000</v>
      </c>
      <c r="H18" s="14">
        <f ca="1">ROUND(INDIRECT(ADDRESS(ROW()+(0), COLUMN()+(-2), 1))*INDIRECT(ADDRESS(ROW()+(0), COLUMN()+(-1), 1))/100, 2)</f>
        <v>0.780000</v>
      </c>
    </row>
    <row r="19" spans="1:8" ht="13.50" thickBot="1" customHeight="1">
      <c r="A19" s="21" t="s">
        <v>30</v>
      </c>
      <c r="B19" s="21"/>
      <c r="C19" s="22"/>
      <c r="D19" s="22"/>
      <c r="E19" s="23"/>
      <c r="F19" s="24" t="s">
        <v>31</v>
      </c>
      <c r="G19" s="25"/>
      <c r="H19" s="26">
        <f ca="1">ROUND(SUM(INDIRECT(ADDRESS(ROW()+(-1), COLUMN()+(0), 1)),INDIRECT(ADDRESS(ROW()+(-3), COLUMN()+(0), 1)),INDIRECT(ADDRESS(ROW()+(-7), COLUMN()+(0), 1))), 2)</f>
        <v>39.970000</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620079" right="0.472441" top="0.472441" bottom="0.472441" header="0.0" footer="0.0"/>
  <pageSetup paperSize="9" orientation="portrait"/>
  <rowBreaks count="0" manualBreakCount="0">
    </rowBreaks>
</worksheet>
</file>