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<sst xmlns="http://schemas.openxmlformats.org/spreadsheetml/2006/main" count="29" uniqueCount="29">
  <si>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</si>
  <si>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RSS047</t>
  </si>
  <si>
    <t xml:space="preserve">m²</t>
  </si>
  <si>
    <t xml:space="preserve">Pavimento vinílico heterogéneo, con sistema de instalación "click".</t>
  </si>
  <si>
    <r>
      <rPr>
        <sz val="8.25"/>
        <color rgb="FF000000"/>
        <rFont val="Arial"/>
        <family val="2"/>
      </rPr>
      <t xml:space="preserve">Pavimento vinílico heterogéneo, modelo Scala 55 Connect PUR "DLW FLOORING", de 4,5 mm de espesor total, con capa de uso de 0,55 mm de espesor, con tratamiento de protección superficial PUR, color Rustic Pine, suministrado en losetas machihembradas y autoportantes, de 30,8x60 cm, instalado sobre base soporte (no incluida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</si>
  <si>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</si>
  <si>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</si>
  <si>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</si>
  <si>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</si>
  <si>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</si>
  <si>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</si>
  <si>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</si>
  <si>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mt18pta060rn</t>
  </si>
  <si>
    <t xml:space="preserve">m²</t>
  </si>
  <si>
    <t xml:space="preserve">Losetas heterogéneas machihembradas y autoportantes, de PVC, modelo Scala 55 Connect PUR, "DLW FLOORING", de 4,5 mm de espesor total, con capa de uso de 0,55 mm de espesor, con tratamiento de protección superficial PUR, color Rustic Pine; peso total: 8800 g/m²; clasificación al uso, según UNE-EN ISO 10874: clase 23 para uso doméstico; clase 33 para uso comercial; clase 41 para uso industrial; reducción del ruido de impactos 2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</si>
  <si>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</si>
  <si>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</si>
  <si>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</si>
  <si>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</si>
  <si>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</si>
  <si>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</si>
  <si>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</si>
  <si>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</si>
  <si>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</si>
  <si>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</si>
  <si>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</si>
  <si>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</si>
  <si>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17,81€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</si>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</sst>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59" customWidth="1"/>
    <col min="3" max="3" width="1.70" customWidth="1"/>
    <col min="4" max="4" width="5.95" customWidth="1"/>
    <col min="5" max="5" width="57.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2">
        <v>1.050000</v>
      </c>
      <c r="G10" s="14">
        <v>35.600000</v>
      </c>
      <c r="H10" s="14">
        <f ca="1">ROUND(INDIRECT(ADDRESS(ROW()+(0), COLUMN()+(-2), 1))*INDIRECT(ADDRESS(ROW()+(0), COLUMN()+(-1), 1)), 2)</f>
        <v>37.380000</v>
      </c>
    </row>
    <row r="11" spans="1:8" ht="13.50" thickBot="1" customHeight="1">
      <c r="A11" s="15"/>
      <c r="B11" s="15"/>
      <c r="C11" s="15"/>
      <c r="D11" s="15"/>
      <c r="E11" s="15"/>
      <c r="F11" s="9" t="s">
        <v>15</v>
      </c>
      <c r="G11" s="9"/>
      <c r="H11" s="17">
        <f ca="1">ROUND(SUM(INDIRECT(ADDRESS(ROW()+(-1), COLUMN()+(0), 1))), 2)</f>
        <v>37.380000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0.202000</v>
      </c>
      <c r="G13" s="13">
        <v>17.540000</v>
      </c>
      <c r="H13" s="13">
        <f ca="1">ROUND(INDIRECT(ADDRESS(ROW()+(0), COLUMN()+(-2), 1))*INDIRECT(ADDRESS(ROW()+(0), COLUMN()+(-1), 1)), 2)</f>
        <v>3.540000</v>
      </c>
    </row>
    <row r="14" spans="1:8" ht="13.50" thickBot="1" customHeight="1">
      <c r="A14" s="1" t="s">
        <v>20</v>
      </c>
      <c r="B14" s="1"/>
      <c r="C14" s="10" t="s">
        <v>21</v>
      </c>
      <c r="D14" s="10"/>
      <c r="E14" s="1" t="s">
        <v>22</v>
      </c>
      <c r="F14" s="12">
        <v>0.101000</v>
      </c>
      <c r="G14" s="14">
        <v>16.430000</v>
      </c>
      <c r="H14" s="14">
        <f ca="1">ROUND(INDIRECT(ADDRESS(ROW()+(0), COLUMN()+(-2), 1))*INDIRECT(ADDRESS(ROW()+(0), COLUMN()+(-1), 1)), 2)</f>
        <v>1.660000</v>
      </c>
    </row>
    <row r="15" spans="1:8" ht="13.50" thickBot="1" customHeight="1">
      <c r="A15" s="15"/>
      <c r="B15" s="15"/>
      <c r="C15" s="15"/>
      <c r="D15" s="15"/>
      <c r="E15" s="15"/>
      <c r="F15" s="9" t="s">
        <v>23</v>
      </c>
      <c r="G15" s="9"/>
      <c r="H15" s="17">
        <f ca="1">ROUND(SUM(INDIRECT(ADDRESS(ROW()+(-1), COLUMN()+(0), 1)),INDIRECT(ADDRESS(ROW()+(-2), COLUMN()+(0), 1))), 2)</f>
        <v>5.200000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42.580000</v>
      </c>
      <c r="H17" s="14">
        <f ca="1">ROUND(INDIRECT(ADDRESS(ROW()+(0), COLUMN()+(-2), 1))*INDIRECT(ADDRESS(ROW()+(0), COLUMN()+(-1), 1))/100, 2)</f>
        <v>0.850000</v>
      </c>
    </row>
    <row r="18" spans="1:8" ht="13.50" thickBot="1" customHeight="1">
      <c r="A18" s="21" t="s">
        <v>27</v>
      </c>
      <c r="B18" s="21"/>
      <c r="C18" s="22"/>
      <c r="D18" s="22"/>
      <c r="E18" s="23"/>
      <c r="F18" s="24" t="s">
        <v>28</v>
      </c>
      <c r="G18" s="25"/>
      <c r="H18" s="26">
        <f ca="1">ROUND(SUM(INDIRECT(ADDRESS(ROW()+(-1), COLUMN()+(0), 1)),INDIRECT(ADDRESS(ROW()+(-3), COLUMN()+(0), 1)),INDIRECT(ADDRESS(ROW()+(-7), COLUMN()+(0), 1))), 2)</f>
        <v>43.430000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