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<sst xmlns="http://schemas.openxmlformats.org/spreadsheetml/2006/main" count="32" uniqueCount="32">
  <si>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</si>
  <si>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RSS032</t>
  </si>
  <si>
    <t xml:space="preserve">m²</t>
  </si>
  <si>
    <t xml:space="preserve">Pavimento vinílico homogéneo, conductor de electricidad estática, en rollo.</t>
  </si>
  <si>
    <r>
      <rPr>
        <sz val="8.25"/>
        <color rgb="FF000000"/>
        <rFont val="Arial"/>
        <family val="2"/>
      </rPr>
      <t xml:space="preserve">Pavimento vinílico homogéneo, conductor de electricidad estática, modelo Contour LG2 Conductive "DLW FLOORING", de 2,2 mm de espesor, con propiedades conductivas, color Pacific, suministrado en rollos de 183 cm de anchura, instalado sobre base soporte (no incluida en este precio) y fijado con adhesivo de contacto.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</si>
  <si>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</si>
  <si>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</si>
  <si>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</si>
  <si>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</si>
  <si>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</si>
  <si>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</si>
  <si>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</si>
  <si>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mt18dww010</t>
  </si>
  <si>
    <t xml:space="preserve">kg</t>
  </si>
  <si>
    <t xml:space="preserve">Adhesivo de contacto a base de resina acrílica en dispersión acuosa, para pavimento de goma, caucho, linóleo, PVC, moqueta y textil.</t>
  </si>
  <si>
    <t xml:space="preserve">mt18pha060a</t>
  </si>
  <si>
    <t xml:space="preserve">m²</t>
  </si>
  <si>
    <t xml:space="preserve">Lámina homogénea de PVC, modelo Contour LG2 Conductive, "DLW FLOORING", de 2,2 mm de espesor, con una capa conductora en su dorso, que garantiza su constante nivel de conductividad, color Pacific; suministrada en rollos de 183 cm de anchura; peso total: 3200 g/m²; clasificación al uso, según UNE-EN ISO 10874: clase 23 para uso doméstico; clase 34 para uso comercial; clase 43 para uso industrial; reducción del ruido de impactos 3 dB, según UNE-EN ISO 10140; resistencia al fuego Bfl-s1, según UNE-EN 13501-1.</t>
  </si>
  <si>
    <t xml:space="preserve">Subtotal materiales:</t>
  </si>
  <si>
    <t xml:space="preserve">Mano de obra</t>
  </si>
  <si>
    <t xml:space="preserve">mo026</t>
  </si>
  <si>
    <t xml:space="preserve">h</t>
  </si>
  <si>
    <t xml:space="preserve">Oficial 1ª instalador de revestimientos flexibles.</t>
  </si>
  <si>
    <t xml:space="preserve">mo064</t>
  </si>
  <si>
    <t xml:space="preserve">h</t>
  </si>
  <si>
    <t xml:space="preserve">Ayudante instalador de revestimientos flexibles.</t>
  </si>
  <si>
    <t xml:space="preserve">Subtotal mano de obra:</t>
  </si>
  <si>
    <t xml:space="preserve">Costes directos complementarios</t>
  </si>
  <si>
    <t xml:space="preserve">%</t>
  </si>
  <si>
    <t xml:space="preserve">Costes directos complementarios</t>
  </si>
  <si>
    <t xml:space="preserve">Coste de mantenimiento decenal: 18,93€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</si>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</sst>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1.53" customWidth="1"/>
    <col min="4" max="4" width="6.12" customWidth="1"/>
    <col min="5" max="5" width="57.80" customWidth="1"/>
    <col min="6" max="6" width="14.11" customWidth="1"/>
    <col min="7" max="7" width="9.86"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1.000000</v>
      </c>
      <c r="B9" s="8"/>
      <c r="C9" s="8"/>
      <c r="D9" s="8"/>
      <c r="E9" s="9" t="s">
        <v>11</v>
      </c>
      <c r="F9" s="9"/>
      <c r="G9" s="8"/>
      <c r="H9" s="8"/>
    </row>
    <row r="10" spans="1:8" ht="34.50" thickBot="1" customHeight="1">
      <c r="A10" s="1" t="s">
        <v>12</v>
      </c>
      <c r="B10" s="1"/>
      <c r="C10" s="10" t="s">
        <v>13</v>
      </c>
      <c r="D10" s="10"/>
      <c r="E10" s="1" t="s">
        <v>14</v>
      </c>
      <c r="F10" s="11">
        <v>0.250000</v>
      </c>
      <c r="G10" s="12">
        <v>4.620000</v>
      </c>
      <c r="H10" s="12">
        <f ca="1">ROUND(INDIRECT(ADDRESS(ROW()+(0), COLUMN()+(-2), 1))*INDIRECT(ADDRESS(ROW()+(0), COLUMN()+(-1), 1)), 2)</f>
        <v>1.160000</v>
      </c>
    </row>
    <row r="11" spans="1:8" ht="87.00" thickBot="1" customHeight="1">
      <c r="A11" s="1" t="s">
        <v>15</v>
      </c>
      <c r="B11" s="1"/>
      <c r="C11" s="10" t="s">
        <v>16</v>
      </c>
      <c r="D11" s="10"/>
      <c r="E11" s="1" t="s">
        <v>17</v>
      </c>
      <c r="F11" s="13">
        <v>1.050000</v>
      </c>
      <c r="G11" s="14">
        <v>36.520000</v>
      </c>
      <c r="H11" s="14">
        <f ca="1">ROUND(INDIRECT(ADDRESS(ROW()+(0), COLUMN()+(-2), 1))*INDIRECT(ADDRESS(ROW()+(0), COLUMN()+(-1), 1)), 2)</f>
        <v>38.350000</v>
      </c>
    </row>
    <row r="12" spans="1:8" ht="13.50" thickBot="1" customHeight="1">
      <c r="A12" s="15"/>
      <c r="B12" s="15"/>
      <c r="C12" s="15"/>
      <c r="D12" s="15"/>
      <c r="E12" s="15"/>
      <c r="F12" s="9" t="s">
        <v>18</v>
      </c>
      <c r="G12" s="9"/>
      <c r="H12" s="17">
        <f ca="1">ROUND(SUM(INDIRECT(ADDRESS(ROW()+(-1), COLUMN()+(0), 1)),INDIRECT(ADDRESS(ROW()+(-2), COLUMN()+(0), 1))), 2)</f>
        <v>39.510000</v>
      </c>
    </row>
    <row r="13" spans="1:8" ht="13.50" thickBot="1" customHeight="1">
      <c r="A13" s="15">
        <v>2.000000</v>
      </c>
      <c r="B13" s="15"/>
      <c r="C13" s="15"/>
      <c r="D13" s="15"/>
      <c r="E13" s="18" t="s">
        <v>19</v>
      </c>
      <c r="F13" s="18"/>
      <c r="G13" s="15"/>
      <c r="H13" s="15"/>
    </row>
    <row r="14" spans="1:8" ht="13.50" thickBot="1" customHeight="1">
      <c r="A14" s="1" t="s">
        <v>20</v>
      </c>
      <c r="B14" s="1"/>
      <c r="C14" s="10" t="s">
        <v>21</v>
      </c>
      <c r="D14" s="10"/>
      <c r="E14" s="1" t="s">
        <v>22</v>
      </c>
      <c r="F14" s="11">
        <v>0.216000</v>
      </c>
      <c r="G14" s="12">
        <v>17.540000</v>
      </c>
      <c r="H14" s="12">
        <f ca="1">ROUND(INDIRECT(ADDRESS(ROW()+(0), COLUMN()+(-2), 1))*INDIRECT(ADDRESS(ROW()+(0), COLUMN()+(-1), 1)), 2)</f>
        <v>3.790000</v>
      </c>
    </row>
    <row r="15" spans="1:8" ht="13.50" thickBot="1" customHeight="1">
      <c r="A15" s="1" t="s">
        <v>23</v>
      </c>
      <c r="B15" s="1"/>
      <c r="C15" s="10" t="s">
        <v>24</v>
      </c>
      <c r="D15" s="10"/>
      <c r="E15" s="1" t="s">
        <v>25</v>
      </c>
      <c r="F15" s="13">
        <v>0.120000</v>
      </c>
      <c r="G15" s="14">
        <v>16.430000</v>
      </c>
      <c r="H15" s="14">
        <f ca="1">ROUND(INDIRECT(ADDRESS(ROW()+(0), COLUMN()+(-2), 1))*INDIRECT(ADDRESS(ROW()+(0), COLUMN()+(-1), 1)), 2)</f>
        <v>1.970000</v>
      </c>
    </row>
    <row r="16" spans="1:8" ht="13.50" thickBot="1" customHeight="1">
      <c r="A16" s="15"/>
      <c r="B16" s="15"/>
      <c r="C16" s="15"/>
      <c r="D16" s="15"/>
      <c r="E16" s="15"/>
      <c r="F16" s="9" t="s">
        <v>26</v>
      </c>
      <c r="G16" s="9"/>
      <c r="H16" s="17">
        <f ca="1">ROUND(SUM(INDIRECT(ADDRESS(ROW()+(-1), COLUMN()+(0), 1)),INDIRECT(ADDRESS(ROW()+(-2), COLUMN()+(0), 1))), 2)</f>
        <v>5.760000</v>
      </c>
    </row>
    <row r="17" spans="1:8" ht="13.50" thickBot="1" customHeight="1">
      <c r="A17" s="15">
        <v>3.000000</v>
      </c>
      <c r="B17" s="15"/>
      <c r="C17" s="15"/>
      <c r="D17" s="15"/>
      <c r="E17" s="18" t="s">
        <v>27</v>
      </c>
      <c r="F17" s="18"/>
      <c r="G17" s="15"/>
      <c r="H17" s="15"/>
    </row>
    <row r="18" spans="1:8" ht="13.50" thickBot="1" customHeight="1">
      <c r="A18" s="19"/>
      <c r="B18" s="19"/>
      <c r="C18" s="20" t="s">
        <v>28</v>
      </c>
      <c r="D18" s="20"/>
      <c r="E18" s="19" t="s">
        <v>29</v>
      </c>
      <c r="F18" s="13">
        <v>2.000000</v>
      </c>
      <c r="G18" s="14">
        <f ca="1">ROUND(SUM(INDIRECT(ADDRESS(ROW()+(-2), COLUMN()+(1), 1)),INDIRECT(ADDRESS(ROW()+(-6), COLUMN()+(1), 1))), 2)</f>
        <v>45.270000</v>
      </c>
      <c r="H18" s="14">
        <f ca="1">ROUND(INDIRECT(ADDRESS(ROW()+(0), COLUMN()+(-2), 1))*INDIRECT(ADDRESS(ROW()+(0), COLUMN()+(-1), 1))/100, 2)</f>
        <v>0.910000</v>
      </c>
    </row>
    <row r="19" spans="1:8" ht="13.50" thickBot="1" customHeight="1">
      <c r="A19" s="21" t="s">
        <v>30</v>
      </c>
      <c r="B19" s="21"/>
      <c r="C19" s="22"/>
      <c r="D19" s="22"/>
      <c r="E19" s="23"/>
      <c r="F19" s="24" t="s">
        <v>31</v>
      </c>
      <c r="G19" s="25"/>
      <c r="H19" s="26">
        <f ca="1">ROUND(SUM(INDIRECT(ADDRESS(ROW()+(-1), COLUMN()+(0), 1)),INDIRECT(ADDRESS(ROW()+(-3), COLUMN()+(0), 1)),INDIRECT(ADDRESS(ROW()+(-7), COLUMN()+(0), 1))), 2)</f>
        <v>46.180000</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A16:B16"/>
    <mergeCell ref="C16:D16"/>
    <mergeCell ref="F16:G16"/>
    <mergeCell ref="A17:B17"/>
    <mergeCell ref="C17:D17"/>
    <mergeCell ref="E17:F17"/>
    <mergeCell ref="A18:B18"/>
    <mergeCell ref="C18:D18"/>
    <mergeCell ref="A19:E19"/>
    <mergeCell ref="F19:G19"/>
  </mergeCells>
  <pageMargins left="0.620079" right="0.472441" top="0.472441" bottom="0.472441" header="0.0" footer="0.0"/>
  <pageSetup paperSize="9" orientation="portrait"/>
  <rowBreaks count="0" manualBreakCount="0">
    </rowBreaks>
</worksheet>
</file>